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Бюджет!$A$29</definedName>
    <definedName name="FIO" localSheetId="0">Бюджет!$F$29</definedName>
    <definedName name="LAST_CELL" localSheetId="0">Бюджет!#REF!</definedName>
    <definedName name="SIGN" localSheetId="0">Бюджет!$A$29:$H$30</definedName>
  </definedNames>
  <calcPr calcId="125725"/>
</workbook>
</file>

<file path=xl/calcChain.xml><?xml version="1.0" encoding="utf-8"?>
<calcChain xmlns="http://schemas.openxmlformats.org/spreadsheetml/2006/main">
  <c r="E25" i="1"/>
  <c r="E26"/>
  <c r="E16"/>
  <c r="E15"/>
  <c r="D19" l="1"/>
  <c r="C19"/>
  <c r="D27"/>
  <c r="C27"/>
  <c r="D9"/>
  <c r="C9"/>
  <c r="E18" l="1"/>
  <c r="E21"/>
  <c r="E22"/>
  <c r="E24"/>
  <c r="E29"/>
  <c r="D17"/>
  <c r="C17"/>
  <c r="D23"/>
  <c r="C23"/>
  <c r="E14"/>
  <c r="D13"/>
  <c r="C13"/>
  <c r="E10"/>
  <c r="E11"/>
  <c r="E9"/>
  <c r="E19" l="1"/>
  <c r="E17"/>
  <c r="E13"/>
  <c r="E23"/>
  <c r="E27"/>
  <c r="E30" l="1"/>
</calcChain>
</file>

<file path=xl/sharedStrings.xml><?xml version="1.0" encoding="utf-8"?>
<sst xmlns="http://schemas.openxmlformats.org/spreadsheetml/2006/main" count="54" uniqueCount="52">
  <si>
    <t>КФСР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</si>
  <si>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</si>
  <si>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</si>
  <si>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</si>
  <si>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</si>
  <si>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0203</t>
  </si>
  <si>
    <t>Мобилизационная и вневойсковая подготовка</t>
  </si>
  <si>
    <t>0409</t>
  </si>
  <si>
    <t>Дорожное хозяйство (дорожные фонды)</t>
  </si>
  <si>
    <t>0502</t>
  </si>
  <si>
    <t>Коммунальное хозяйство</t>
  </si>
  <si>
    <t>0503</t>
  </si>
  <si>
    <t>Благоустройство</t>
  </si>
  <si>
    <t>0801</t>
  </si>
  <si>
    <t>Культура</t>
  </si>
  <si>
    <t>1102</t>
  </si>
  <si>
    <t>Массовый спорт</t>
  </si>
  <si>
    <t>Итого</t>
  </si>
  <si>
    <t xml:space="preserve">                                                                                                          Приложение 2</t>
  </si>
  <si>
    <t xml:space="preserve">Утверждено Решением </t>
  </si>
  <si>
    <t xml:space="preserve">                            Совета Усть-Чижапского </t>
  </si>
  <si>
    <t xml:space="preserve">                                                                                                                  сельского поселения</t>
  </si>
  <si>
    <t>Наименование кода</t>
  </si>
  <si>
    <t>Исполненно %</t>
  </si>
  <si>
    <t>0100</t>
  </si>
  <si>
    <t>ОБЩЕГОСУДАРСТВЕННЫЕ ВОПРОСЫ</t>
  </si>
  <si>
    <t>0200</t>
  </si>
  <si>
    <t>НАЦИОНАЛЬНАЯ ОБОРОНА</t>
  </si>
  <si>
    <t>0400</t>
  </si>
  <si>
    <t>НАЦИОНАЛЬНАЯ ЭКОНОМИКА</t>
  </si>
  <si>
    <t>0500</t>
  </si>
  <si>
    <t>ЖИЛИЩНО-КОММУНАЛЬНОЕ ХОЗЯЙСТВО</t>
  </si>
  <si>
    <t>0800</t>
  </si>
  <si>
    <t>КУЛЬТУРА, КИНЕМАТОГРАФИЯ</t>
  </si>
  <si>
    <t>1100</t>
  </si>
  <si>
    <t>ФИЗИЧЕСКАЯ КУЛЬТУРА И СПОРТ</t>
  </si>
  <si>
    <t>0113</t>
  </si>
  <si>
    <t>Другие общегосударственные вопросы</t>
  </si>
  <si>
    <t>1101</t>
  </si>
  <si>
    <t>Физическая культура</t>
  </si>
  <si>
    <t>0501</t>
  </si>
  <si>
    <t>Жилищное хозяйство</t>
  </si>
  <si>
    <t>0309</t>
  </si>
  <si>
    <t>ЗАЩИТА НЕСЕЛЕНИЯ И ТЕРРИТОРИЙ</t>
  </si>
  <si>
    <t>Защита населения и территорий от чрезвычайных ситуаций техногенного характера, гражданская оборона</t>
  </si>
  <si>
    <t xml:space="preserve">                                                                                                                                           № 55 от  08.11.2019г</t>
  </si>
  <si>
    <t xml:space="preserve">Исполнение расходов бюджета   муниципального  образования  «Усть-Чижапское сельское поселение» по разделам и подразделам классификации расходов                                                                                                            за 3 квартал  2019 год </t>
  </si>
  <si>
    <t>Утвержденно на 3 кв</t>
  </si>
  <si>
    <t>Исполненно за 3 кв</t>
  </si>
  <si>
    <t>1003</t>
  </si>
  <si>
    <t>Социальное обеспечение населению</t>
  </si>
  <si>
    <t>СОЦИАЛЬНОЕ ОБЕСПЕЧЕНИЕ НАСЕЛЕНИЮ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</si>
</sst>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Arial Cyr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left"/>
    </xf>
    <xf numFmtId="4" fontId="5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0" fillId="0" borderId="0" xfId="0" applyNumberFormat="1"/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E31"/>
  <sheetViews>
    <sheetView showGridLines="0" tabSelected="1" view="pageBreakPreview" topLeftCell="A7" zoomScale="85" zoomScaleSheetLayoutView="85" workbookViewId="0">
      <selection activeCell="D22" sqref="D22"/>
    </sheetView>
  </sheetViews>
  <sheetFormatPr defaultRowHeight="12.75" customHeight="1"/>
  <cols>
    <col min="1" max="1" width="10.28515625" customWidth="1"/>
    <col min="2" max="2" width="30.7109375" customWidth="1"/>
    <col min="3" max="4" width="15.42578125" customWidth="1"/>
    <col min="5" max="5" width="15.85546875" style="6" customWidth="1"/>
    <col min="6" max="6" width="9.140625" customWidth="1"/>
    <col min="7" max="7" width="13.140625" customWidth="1"/>
    <col min="8" max="10" width="9.140625" customWidth="1"/>
  </cols>
  <sheetData>
    <row r="1" spans="1:5" ht="12.75" customHeight="1">
      <c r="A1" s="1"/>
      <c r="B1" s="24" t="s">
        <v>18</v>
      </c>
      <c r="C1" s="24"/>
      <c r="D1" s="24"/>
      <c r="E1" s="24"/>
    </row>
    <row r="2" spans="1:5" ht="12.75" customHeight="1">
      <c r="A2" s="1"/>
      <c r="B2" s="25" t="s">
        <v>19</v>
      </c>
      <c r="C2" s="25"/>
      <c r="D2" s="25"/>
      <c r="E2" s="25"/>
    </row>
    <row r="3" spans="1:5" ht="12.75" customHeight="1">
      <c r="A3" s="1"/>
      <c r="B3" s="25" t="s">
        <v>20</v>
      </c>
      <c r="C3" s="25"/>
      <c r="D3" s="25"/>
      <c r="E3" s="25"/>
    </row>
    <row r="4" spans="1:5" ht="12.75" customHeight="1">
      <c r="A4" s="1"/>
      <c r="B4" s="24" t="s">
        <v>21</v>
      </c>
      <c r="C4" s="24"/>
      <c r="D4" s="26"/>
      <c r="E4" s="24"/>
    </row>
    <row r="5" spans="1:5" ht="12.75" customHeight="1">
      <c r="A5" s="24" t="s">
        <v>45</v>
      </c>
      <c r="B5" s="24"/>
      <c r="C5" s="24"/>
      <c r="D5" s="24"/>
      <c r="E5" s="24"/>
    </row>
    <row r="6" spans="1:5" s="2" customFormat="1" ht="52.5" customHeight="1">
      <c r="A6" s="23" t="s">
        <v>46</v>
      </c>
      <c r="B6" s="23"/>
      <c r="C6" s="23"/>
      <c r="D6" s="23"/>
      <c r="E6" s="23"/>
    </row>
    <row r="8" spans="1:5" ht="25.5">
      <c r="A8" s="3" t="s">
        <v>0</v>
      </c>
      <c r="B8" s="3" t="s">
        <v>22</v>
      </c>
      <c r="C8" s="3" t="s">
        <v>47</v>
      </c>
      <c r="D8" s="3" t="s">
        <v>48</v>
      </c>
      <c r="E8" s="7" t="s">
        <v>23</v>
      </c>
    </row>
    <row r="9" spans="1:5" ht="25.5">
      <c r="A9" s="3" t="s">
        <v>24</v>
      </c>
      <c r="B9" s="4" t="s">
        <v>25</v>
      </c>
      <c r="C9" s="5">
        <f>C10+C11+C12</f>
        <v>2874314.9699999997</v>
      </c>
      <c r="D9" s="5">
        <f>D10+D11+D12</f>
        <v>2874314.9699999997</v>
      </c>
      <c r="E9" s="8">
        <f>D9/C9*100</f>
        <v>100</v>
      </c>
    </row>
    <row r="10" spans="1:5" ht="57.75" customHeight="1">
      <c r="A10" s="10" t="s">
        <v>1</v>
      </c>
      <c r="B10" s="11" t="s">
        <v>2</v>
      </c>
      <c r="C10" s="12">
        <v>551064.28</v>
      </c>
      <c r="D10" s="12">
        <v>551064.28</v>
      </c>
      <c r="E10" s="9">
        <f t="shared" ref="E10:E30" si="0">D10/C10*100</f>
        <v>100</v>
      </c>
    </row>
    <row r="11" spans="1:5" ht="79.5" customHeight="1">
      <c r="A11" s="10" t="s">
        <v>3</v>
      </c>
      <c r="B11" s="11" t="s">
        <v>4</v>
      </c>
      <c r="C11" s="12">
        <v>2318026.69</v>
      </c>
      <c r="D11" s="12">
        <v>2318026.69</v>
      </c>
      <c r="E11" s="9">
        <f t="shared" si="0"/>
        <v>100</v>
      </c>
    </row>
    <row r="12" spans="1:5" ht="35.25" customHeight="1">
      <c r="A12" s="10" t="s">
        <v>36</v>
      </c>
      <c r="B12" s="11" t="s">
        <v>37</v>
      </c>
      <c r="C12" s="12">
        <v>5224</v>
      </c>
      <c r="D12" s="12">
        <v>5224</v>
      </c>
      <c r="E12" s="9">
        <v>100</v>
      </c>
    </row>
    <row r="13" spans="1:5">
      <c r="A13" s="3" t="s">
        <v>26</v>
      </c>
      <c r="B13" s="4" t="s">
        <v>27</v>
      </c>
      <c r="C13" s="13">
        <f>C14</f>
        <v>119453</v>
      </c>
      <c r="D13" s="13">
        <f>D14</f>
        <v>96288.11</v>
      </c>
      <c r="E13" s="8">
        <f t="shared" si="0"/>
        <v>80.607527646856923</v>
      </c>
    </row>
    <row r="14" spans="1:5" ht="25.5">
      <c r="A14" s="10" t="s">
        <v>5</v>
      </c>
      <c r="B14" s="11" t="s">
        <v>6</v>
      </c>
      <c r="C14" s="12">
        <v>119453</v>
      </c>
      <c r="D14" s="12">
        <v>96288.11</v>
      </c>
      <c r="E14" s="9">
        <f t="shared" si="0"/>
        <v>80.607527646856923</v>
      </c>
    </row>
    <row r="15" spans="1:5" ht="25.5">
      <c r="A15" s="21" t="s">
        <v>42</v>
      </c>
      <c r="B15" s="22" t="s">
        <v>43</v>
      </c>
      <c r="C15" s="14">
        <v>6000</v>
      </c>
      <c r="D15" s="14">
        <v>6000</v>
      </c>
      <c r="E15" s="8">
        <f t="shared" si="0"/>
        <v>100</v>
      </c>
    </row>
    <row r="16" spans="1:5" ht="51">
      <c r="A16" s="10" t="s">
        <v>42</v>
      </c>
      <c r="B16" s="11" t="s">
        <v>44</v>
      </c>
      <c r="C16" s="12">
        <v>6000</v>
      </c>
      <c r="D16" s="12">
        <v>6000</v>
      </c>
      <c r="E16" s="9">
        <f t="shared" si="0"/>
        <v>100</v>
      </c>
    </row>
    <row r="17" spans="1:5" ht="27" customHeight="1">
      <c r="A17" s="3" t="s">
        <v>28</v>
      </c>
      <c r="B17" s="4" t="s">
        <v>29</v>
      </c>
      <c r="C17" s="14">
        <f>C18</f>
        <v>115000</v>
      </c>
      <c r="D17" s="14">
        <f>D18</f>
        <v>115000</v>
      </c>
      <c r="E17" s="9">
        <f t="shared" si="0"/>
        <v>100</v>
      </c>
    </row>
    <row r="18" spans="1:5" ht="25.5">
      <c r="A18" s="10" t="s">
        <v>7</v>
      </c>
      <c r="B18" s="11" t="s">
        <v>8</v>
      </c>
      <c r="C18" s="12">
        <v>115000</v>
      </c>
      <c r="D18" s="12">
        <v>115000</v>
      </c>
      <c r="E18" s="9">
        <f t="shared" si="0"/>
        <v>100</v>
      </c>
    </row>
    <row r="19" spans="1:5" ht="25.5">
      <c r="A19" s="3" t="s">
        <v>30</v>
      </c>
      <c r="B19" s="4" t="s">
        <v>31</v>
      </c>
      <c r="C19" s="14">
        <f>C21+C22+C20</f>
        <v>11098061.470000001</v>
      </c>
      <c r="D19" s="14">
        <f>D21+D22+D20</f>
        <v>8756371.4699999988</v>
      </c>
      <c r="E19" s="8">
        <f t="shared" si="0"/>
        <v>78.900008741796938</v>
      </c>
    </row>
    <row r="20" spans="1:5">
      <c r="A20" s="18" t="s">
        <v>40</v>
      </c>
      <c r="B20" s="19" t="s">
        <v>41</v>
      </c>
      <c r="C20" s="12">
        <v>414105</v>
      </c>
      <c r="D20" s="12">
        <v>414105</v>
      </c>
      <c r="E20" s="9">
        <v>100</v>
      </c>
    </row>
    <row r="21" spans="1:5">
      <c r="A21" s="10" t="s">
        <v>9</v>
      </c>
      <c r="B21" s="11" t="s">
        <v>10</v>
      </c>
      <c r="C21" s="12">
        <v>10341690</v>
      </c>
      <c r="D21" s="12">
        <v>8000000</v>
      </c>
      <c r="E21" s="9">
        <f t="shared" si="0"/>
        <v>77.356795649453815</v>
      </c>
    </row>
    <row r="22" spans="1:5">
      <c r="A22" s="10" t="s">
        <v>11</v>
      </c>
      <c r="B22" s="11" t="s">
        <v>12</v>
      </c>
      <c r="C22" s="12">
        <v>342266.47</v>
      </c>
      <c r="D22" s="12">
        <v>342266.47</v>
      </c>
      <c r="E22" s="9">
        <f t="shared" si="0"/>
        <v>100</v>
      </c>
    </row>
    <row r="23" spans="1:5" ht="25.5">
      <c r="A23" s="3" t="s">
        <v>32</v>
      </c>
      <c r="B23" s="4" t="s">
        <v>33</v>
      </c>
      <c r="C23" s="14">
        <f>C24</f>
        <v>737183.87</v>
      </c>
      <c r="D23" s="14">
        <f>D24</f>
        <v>679212</v>
      </c>
      <c r="E23" s="8">
        <f t="shared" si="0"/>
        <v>92.136036563035489</v>
      </c>
    </row>
    <row r="24" spans="1:5">
      <c r="A24" s="10" t="s">
        <v>13</v>
      </c>
      <c r="B24" s="11" t="s">
        <v>14</v>
      </c>
      <c r="C24" s="12">
        <v>737183.87</v>
      </c>
      <c r="D24" s="12">
        <v>679212</v>
      </c>
      <c r="E24" s="9">
        <f t="shared" si="0"/>
        <v>92.136036563035489</v>
      </c>
    </row>
    <row r="25" spans="1:5" ht="25.5">
      <c r="A25" s="21" t="s">
        <v>49</v>
      </c>
      <c r="B25" s="22" t="s">
        <v>51</v>
      </c>
      <c r="C25" s="14">
        <v>38345</v>
      </c>
      <c r="D25" s="14">
        <v>38345</v>
      </c>
      <c r="E25" s="8">
        <f t="shared" ref="E25" si="1">D25/C25*100</f>
        <v>100</v>
      </c>
    </row>
    <row r="26" spans="1:5" ht="25.5">
      <c r="A26" s="10" t="s">
        <v>49</v>
      </c>
      <c r="B26" s="11" t="s">
        <v>50</v>
      </c>
      <c r="C26" s="12">
        <v>38345</v>
      </c>
      <c r="D26" s="12">
        <v>38345</v>
      </c>
      <c r="E26" s="9">
        <f t="shared" si="0"/>
        <v>100</v>
      </c>
    </row>
    <row r="27" spans="1:5" ht="25.5">
      <c r="A27" s="3" t="s">
        <v>34</v>
      </c>
      <c r="B27" s="4" t="s">
        <v>35</v>
      </c>
      <c r="C27" s="14">
        <f>C28+C29</f>
        <v>132639.46000000002</v>
      </c>
      <c r="D27" s="14">
        <f>D28+D29</f>
        <v>103133.83</v>
      </c>
      <c r="E27" s="8">
        <f t="shared" si="0"/>
        <v>77.755013477889605</v>
      </c>
    </row>
    <row r="28" spans="1:5">
      <c r="A28" s="18" t="s">
        <v>38</v>
      </c>
      <c r="B28" s="19" t="s">
        <v>39</v>
      </c>
      <c r="C28" s="12">
        <v>97699.46</v>
      </c>
      <c r="D28" s="12">
        <v>68193.83</v>
      </c>
      <c r="E28" s="9">
        <v>100</v>
      </c>
    </row>
    <row r="29" spans="1:5">
      <c r="A29" s="10" t="s">
        <v>15</v>
      </c>
      <c r="B29" s="11" t="s">
        <v>16</v>
      </c>
      <c r="C29" s="12">
        <v>34940</v>
      </c>
      <c r="D29" s="12">
        <v>34940</v>
      </c>
      <c r="E29" s="9">
        <f t="shared" si="0"/>
        <v>100</v>
      </c>
    </row>
    <row r="30" spans="1:5">
      <c r="A30" s="15" t="s">
        <v>17</v>
      </c>
      <c r="B30" s="16"/>
      <c r="C30" s="17">
        <v>15120997.77</v>
      </c>
      <c r="D30" s="17">
        <v>12668665.380000001</v>
      </c>
      <c r="E30" s="8">
        <f t="shared" si="0"/>
        <v>83.781940667530435</v>
      </c>
    </row>
    <row r="31" spans="1:5" ht="12.75" customHeight="1">
      <c r="C31" s="20"/>
      <c r="D31" s="20"/>
    </row>
  </sheetData>
  <mergeCells count="6">
    <mergeCell ref="A6:E6"/>
    <mergeCell ref="B1:E1"/>
    <mergeCell ref="B2:E2"/>
    <mergeCell ref="B3:E3"/>
    <mergeCell ref="B4:E4"/>
    <mergeCell ref="A5:E5"/>
  </mergeCells>
  <pageMargins left="0.74803149606299213" right="0.74803149606299213" top="0.39370078740157483" bottom="0.39370078740157483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operator</cp:lastModifiedBy>
  <dcterms:created xsi:type="dcterms:W3CDTF">2018-04-11T14:14:25Z</dcterms:created>
  <dcterms:modified xsi:type="dcterms:W3CDTF">2019-11-06T16:19:12Z</dcterms:modified>
</cp:coreProperties>
</file>